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# Pöytäkirjat\Tekninen lautakunta\2023\Tekla 7 1.11.2023\"/>
    </mc:Choice>
  </mc:AlternateContent>
  <xr:revisionPtr revIDLastSave="0" documentId="13_ncr:1_{D8B6DEC7-3681-46A7-90A3-642C41AFD01B}" xr6:coauthVersionLast="47" xr6:coauthVersionMax="47" xr10:uidLastSave="{00000000-0000-0000-0000-000000000000}"/>
  <bookViews>
    <workbookView xWindow="-120" yWindow="-120" windowWidth="29040" windowHeight="15840" xr2:uid="{24609AB2-2965-401B-A0B9-C67FD4AE4B4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N20" i="1"/>
  <c r="N19" i="1"/>
  <c r="N12" i="1"/>
  <c r="N13" i="1"/>
  <c r="N14" i="1"/>
  <c r="N15" i="1"/>
  <c r="N16" i="1"/>
  <c r="N17" i="1"/>
  <c r="N18" i="1"/>
  <c r="N11" i="1"/>
  <c r="H21" i="1"/>
  <c r="J12" i="1"/>
  <c r="J13" i="1"/>
  <c r="J14" i="1"/>
  <c r="J15" i="1"/>
  <c r="J16" i="1"/>
  <c r="J17" i="1"/>
  <c r="J18" i="1"/>
  <c r="J11" i="1"/>
  <c r="F12" i="1"/>
  <c r="F13" i="1"/>
  <c r="F14" i="1"/>
  <c r="F15" i="1"/>
  <c r="F16" i="1"/>
  <c r="F17" i="1"/>
  <c r="F18" i="1"/>
  <c r="F11" i="1"/>
  <c r="D21" i="1"/>
  <c r="N21" i="1" l="1"/>
  <c r="N25" i="1" s="1"/>
  <c r="J21" i="1"/>
  <c r="J25" i="1" s="1"/>
  <c r="F21" i="1"/>
  <c r="F25" i="1" s="1"/>
</calcChain>
</file>

<file path=xl/sharedStrings.xml><?xml version="1.0" encoding="utf-8"?>
<sst xmlns="http://schemas.openxmlformats.org/spreadsheetml/2006/main" count="73" uniqueCount="49">
  <si>
    <t>Hakkuutarjousten vertailu</t>
  </si>
  <si>
    <t>Puutavaralajit</t>
  </si>
  <si>
    <t>Mäntytukki</t>
  </si>
  <si>
    <t>Mäntykuitu</t>
  </si>
  <si>
    <t>Kuusitukki</t>
  </si>
  <si>
    <t>Kuusikuitu</t>
  </si>
  <si>
    <t>Koivutukki</t>
  </si>
  <si>
    <t>Koivukuitu</t>
  </si>
  <si>
    <t>Aromaa</t>
  </si>
  <si>
    <t>981-408-5-58</t>
  </si>
  <si>
    <t>kuvio:</t>
  </si>
  <si>
    <t>ensiharvennus</t>
  </si>
  <si>
    <t>Pietarinmäki</t>
  </si>
  <si>
    <t>harvennus</t>
  </si>
  <si>
    <t>981-408-5-66</t>
  </si>
  <si>
    <t>Laurila</t>
  </si>
  <si>
    <t>981-408-7-189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</si>
  <si>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</si>
  <si>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€/m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</si>
  <si>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€</t>
  </si>
  <si>
    <t>Laania</t>
  </si>
  <si>
    <t>Stora Enso</t>
  </si>
  <si>
    <t>kokopuu</t>
  </si>
  <si>
    <t xml:space="preserve">karsittu ranka </t>
  </si>
  <si>
    <t>Yhteensä:</t>
  </si>
  <si>
    <t>Aromaa, Laurila, Pietarinmäki</t>
  </si>
  <si>
    <t>Vertailun hakkuumäärät perustuvat tarjouspyynnön leimausselosteeseen.</t>
  </si>
  <si>
    <t>Koivu vaneritukki</t>
  </si>
  <si>
    <t>uusi bonus*</t>
  </si>
  <si>
    <t>Mäntyainespuu*</t>
  </si>
  <si>
    <t>Kuusiainespuu*</t>
  </si>
  <si>
    <t>*mäntyainespuu</t>
  </si>
  <si>
    <t>*kuusiainespuu</t>
  </si>
  <si>
    <t>Lopullisesti maksettava runkohinta määräytyy liitteenä olevan hintamatriisin mukaisesti. Hintamatriisit ovat korjuukohtaisia.</t>
  </si>
  <si>
    <t>Bonustilin saldo 21.9.2023 759,20€</t>
  </si>
  <si>
    <t>*uusi bonus</t>
  </si>
  <si>
    <t>Koivu vaneri</t>
  </si>
  <si>
    <t>lahokuusi</t>
  </si>
  <si>
    <t>haapakuitu</t>
  </si>
  <si>
    <t>havuenergia</t>
  </si>
  <si>
    <t>lehtienergia</t>
  </si>
  <si>
    <t>energiapuu</t>
  </si>
  <si>
    <t>Bonukset ym palkkiot:</t>
  </si>
  <si>
    <t>Metsäliitto</t>
  </si>
  <si>
    <t>Tekninen lautakunta</t>
  </si>
  <si>
    <t>Ypäjällä 1.11.2023</t>
  </si>
  <si>
    <t>Jouko Käkönen</t>
  </si>
  <si>
    <t>Tekninen johtaja</t>
  </si>
  <si>
    <t>§ 69 liite 20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</si>
</sst>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44" fontId="0" fillId="2" borderId="3" xfId="1" applyFont="1" applyFill="1" applyBorder="1"/>
    <xf numFmtId="0" fontId="0" fillId="2" borderId="2" xfId="0" applyFill="1" applyBorder="1"/>
    <xf numFmtId="44" fontId="0" fillId="2" borderId="2" xfId="0" applyNumberFormat="1" applyFill="1" applyBorder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44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44" fontId="0" fillId="3" borderId="3" xfId="1" applyFont="1" applyFill="1" applyBorder="1"/>
    <xf numFmtId="0" fontId="0" fillId="3" borderId="3" xfId="0" applyFill="1" applyBorder="1"/>
    <xf numFmtId="44" fontId="0" fillId="3" borderId="3" xfId="0" applyNumberFormat="1" applyFill="1" applyBorder="1"/>
    <xf numFmtId="0" fontId="0" fillId="3" borderId="0" xfId="0" applyFill="1" applyAlignment="1">
      <alignment wrapText="1"/>
    </xf>
    <xf numFmtId="44" fontId="0" fillId="3" borderId="0" xfId="1" applyFont="1" applyFill="1"/>
    <xf numFmtId="0" fontId="0" fillId="3" borderId="2" xfId="0" applyFill="1" applyBorder="1"/>
    <xf numFmtId="44" fontId="0" fillId="3" borderId="2" xfId="0" applyNumberFormat="1" applyFill="1" applyBorder="1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4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4" borderId="0" xfId="1" applyFont="1" applyFill="1" applyAlignment="1">
      <alignment horizontal="center" vertical="center"/>
    </xf>
    <xf numFmtId="44" fontId="0" fillId="4" borderId="3" xfId="0" applyNumberFormat="1" applyFill="1" applyBorder="1"/>
    <xf numFmtId="0" fontId="0" fillId="4" borderId="3" xfId="0" applyFill="1" applyBorder="1"/>
    <xf numFmtId="0" fontId="0" fillId="4" borderId="0" xfId="0" applyFill="1" applyAlignment="1">
      <alignment wrapText="1"/>
    </xf>
    <xf numFmtId="44" fontId="0" fillId="4" borderId="0" xfId="1" applyFont="1" applyFill="1"/>
    <xf numFmtId="0" fontId="0" fillId="4" borderId="2" xfId="0" applyFill="1" applyBorder="1"/>
    <xf numFmtId="44" fontId="0" fillId="4" borderId="2" xfId="0" applyNumberFormat="1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4" fontId="0" fillId="0" borderId="0" xfId="0" applyNumberFormat="1"/>
    <xf numFmtId="44" fontId="0" fillId="0" borderId="0" xfId="1" applyFont="1" applyBorder="1" applyAlignment="1">
      <alignment horizontal="center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9871-FC6F-4E69-A4A4-DF00A4CA2255}">
  <sheetPr>
    <pageSetUpPr fitToPage="1"/>
  </sheetPr>
  <dimension ref="A1:T37"/>
  <sheetViews>
    <sheetView tabSelected="1" workbookViewId="0">
      <selection activeCell="G1" sqref="G1"/>
    </sheetView>
  </sheetViews>
  <sheetFormatPr defaultRowHeight="15" x14ac:dyDescent="0.25"/>
  <cols>
    <col min="1" max="1" width="11.42578125" customWidth="1"/>
    <col min="3" max="3" width="14.28515625" customWidth="1"/>
    <col min="4" max="4" width="11.7109375" customWidth="1"/>
    <col min="6" max="6" width="12.7109375" customWidth="1"/>
    <col min="7" max="7" width="15.85546875" customWidth="1"/>
    <col min="8" max="8" width="13.28515625" bestFit="1" customWidth="1"/>
    <col min="9" max="9" width="12.7109375" customWidth="1"/>
    <col min="10" max="10" width="13.5703125" customWidth="1"/>
    <col min="11" max="11" width="13.5703125" bestFit="1" customWidth="1"/>
    <col min="12" max="12" width="11.85546875" bestFit="1" customWidth="1"/>
    <col min="14" max="14" width="11.85546875" bestFit="1" customWidth="1"/>
    <col min="16" max="16" width="11.85546875" bestFit="1" customWidth="1"/>
  </cols>
  <sheetData>
    <row r="1" spans="1:19" x14ac:dyDescent="0.25">
      <c r="A1" s="1" t="s">
        <v>44</v>
      </c>
      <c r="B1" s="1"/>
      <c r="C1" s="2">
        <v>45231</v>
      </c>
      <c r="D1" s="1"/>
      <c r="E1" t="s">
        <v>48</v>
      </c>
    </row>
    <row r="2" spans="1:19" x14ac:dyDescent="0.25">
      <c r="A2" s="1" t="s">
        <v>0</v>
      </c>
      <c r="B2" s="1"/>
      <c r="C2" s="1"/>
      <c r="D2" s="1" t="s">
        <v>25</v>
      </c>
    </row>
    <row r="3" spans="1:19" x14ac:dyDescent="0.25">
      <c r="A3" s="1" t="s">
        <v>26</v>
      </c>
      <c r="B3" s="1"/>
      <c r="C3" s="1"/>
      <c r="D3" s="1"/>
    </row>
    <row r="4" spans="1:19" x14ac:dyDescent="0.25">
      <c r="A4" s="1"/>
      <c r="B4" s="1"/>
      <c r="C4" s="1"/>
      <c r="D4" s="1"/>
    </row>
    <row r="5" spans="1:19" x14ac:dyDescent="0.25">
      <c r="A5" s="1" t="s">
        <v>8</v>
      </c>
      <c r="B5" s="1" t="s">
        <v>9</v>
      </c>
      <c r="C5" s="1"/>
      <c r="D5" s="1" t="s">
        <v>12</v>
      </c>
      <c r="E5" s="1" t="s">
        <v>14</v>
      </c>
      <c r="F5" s="1"/>
      <c r="G5" s="1" t="s">
        <v>15</v>
      </c>
      <c r="H5" s="1" t="s">
        <v>16</v>
      </c>
    </row>
    <row r="6" spans="1:19" x14ac:dyDescent="0.25">
      <c r="A6" t="s">
        <v>10</v>
      </c>
      <c r="B6" s="4">
        <v>79</v>
      </c>
      <c r="C6" t="s">
        <v>11</v>
      </c>
      <c r="D6" t="s">
        <v>10</v>
      </c>
      <c r="E6">
        <v>85</v>
      </c>
      <c r="F6" t="s">
        <v>11</v>
      </c>
      <c r="G6" t="s">
        <v>10</v>
      </c>
      <c r="H6">
        <v>233</v>
      </c>
      <c r="I6" t="s">
        <v>13</v>
      </c>
    </row>
    <row r="7" spans="1:19" x14ac:dyDescent="0.25">
      <c r="A7" s="1"/>
      <c r="B7" s="1"/>
      <c r="C7" s="1"/>
      <c r="D7" s="1"/>
      <c r="E7">
        <v>86</v>
      </c>
      <c r="F7" t="s">
        <v>13</v>
      </c>
      <c r="G7" s="1"/>
      <c r="H7">
        <v>234</v>
      </c>
      <c r="I7" t="s">
        <v>13</v>
      </c>
    </row>
    <row r="8" spans="1:19" x14ac:dyDescent="0.25">
      <c r="A8" s="1"/>
      <c r="B8" s="1"/>
      <c r="C8" s="1"/>
      <c r="D8" s="1"/>
      <c r="G8" s="1"/>
      <c r="H8">
        <v>235</v>
      </c>
      <c r="I8" t="s">
        <v>11</v>
      </c>
    </row>
    <row r="9" spans="1:19" x14ac:dyDescent="0.25">
      <c r="A9" s="1"/>
      <c r="B9" s="1"/>
      <c r="C9" s="9"/>
      <c r="D9" s="9" t="s">
        <v>20</v>
      </c>
      <c r="E9" s="9"/>
      <c r="F9" s="9"/>
      <c r="G9" s="19"/>
      <c r="H9" s="19" t="s">
        <v>43</v>
      </c>
      <c r="I9" s="20"/>
      <c r="J9" s="20"/>
      <c r="K9" s="33"/>
      <c r="L9" s="34" t="s">
        <v>21</v>
      </c>
      <c r="M9" s="33"/>
      <c r="N9" s="33"/>
      <c r="P9" s="1"/>
    </row>
    <row r="10" spans="1:19" ht="17.25" x14ac:dyDescent="0.25">
      <c r="A10" s="1"/>
      <c r="B10" s="1"/>
      <c r="C10" s="9" t="s">
        <v>1</v>
      </c>
      <c r="D10" s="11" t="s">
        <v>17</v>
      </c>
      <c r="E10" s="11" t="s">
        <v>18</v>
      </c>
      <c r="F10" s="11" t="s">
        <v>19</v>
      </c>
      <c r="G10" s="21" t="s">
        <v>1</v>
      </c>
      <c r="H10" s="21" t="s">
        <v>17</v>
      </c>
      <c r="I10" s="21" t="s">
        <v>18</v>
      </c>
      <c r="J10" s="21" t="s">
        <v>19</v>
      </c>
      <c r="K10" s="35" t="s">
        <v>1</v>
      </c>
      <c r="L10" s="35" t="s">
        <v>17</v>
      </c>
      <c r="M10" s="35" t="s">
        <v>18</v>
      </c>
      <c r="N10" s="35" t="s">
        <v>19</v>
      </c>
      <c r="O10" s="3"/>
      <c r="P10" s="3"/>
      <c r="Q10" s="3"/>
      <c r="R10" s="3"/>
    </row>
    <row r="11" spans="1:19" x14ac:dyDescent="0.25">
      <c r="C11" s="10" t="s">
        <v>2</v>
      </c>
      <c r="D11" s="13"/>
      <c r="E11" s="12"/>
      <c r="F11" s="12">
        <f>D11*E11</f>
        <v>0</v>
      </c>
      <c r="G11" s="22" t="s">
        <v>2</v>
      </c>
      <c r="H11" s="23"/>
      <c r="I11" s="24"/>
      <c r="J11" s="25">
        <f>H11*I11</f>
        <v>0</v>
      </c>
      <c r="K11" s="36" t="s">
        <v>2</v>
      </c>
      <c r="L11" s="37">
        <v>2</v>
      </c>
      <c r="M11" s="38">
        <v>65.5</v>
      </c>
      <c r="N11" s="38">
        <f>L11*M11</f>
        <v>131</v>
      </c>
      <c r="O11" s="6"/>
      <c r="P11" s="5"/>
      <c r="Q11" s="5"/>
      <c r="R11" s="5"/>
      <c r="S11" s="5"/>
    </row>
    <row r="12" spans="1:19" x14ac:dyDescent="0.25">
      <c r="C12" s="10" t="s">
        <v>3</v>
      </c>
      <c r="D12" s="13"/>
      <c r="E12" s="12"/>
      <c r="F12" s="12">
        <f t="shared" ref="F12:F18" si="0">D12*E12</f>
        <v>0</v>
      </c>
      <c r="G12" s="22" t="s">
        <v>29</v>
      </c>
      <c r="H12" s="23">
        <v>301</v>
      </c>
      <c r="I12" s="24">
        <v>30</v>
      </c>
      <c r="J12" s="25">
        <f t="shared" ref="J12:J18" si="1">H12*I12</f>
        <v>9030</v>
      </c>
      <c r="K12" s="36" t="s">
        <v>3</v>
      </c>
      <c r="L12" s="37">
        <v>301</v>
      </c>
      <c r="M12" s="38">
        <v>21.5</v>
      </c>
      <c r="N12" s="38">
        <f t="shared" ref="N12:N20" si="2">L12*M12</f>
        <v>6471.5</v>
      </c>
      <c r="O12" s="6"/>
      <c r="P12" s="5"/>
      <c r="Q12" s="5"/>
      <c r="R12" s="5"/>
      <c r="S12" s="5"/>
    </row>
    <row r="13" spans="1:19" x14ac:dyDescent="0.25">
      <c r="C13" s="10" t="s">
        <v>4</v>
      </c>
      <c r="D13" s="13">
        <v>1</v>
      </c>
      <c r="E13" s="12">
        <v>61</v>
      </c>
      <c r="F13" s="12">
        <f t="shared" si="0"/>
        <v>61</v>
      </c>
      <c r="G13" s="22" t="s">
        <v>4</v>
      </c>
      <c r="H13" s="23"/>
      <c r="I13" s="24"/>
      <c r="J13" s="25">
        <f t="shared" si="1"/>
        <v>0</v>
      </c>
      <c r="K13" s="36" t="s">
        <v>4</v>
      </c>
      <c r="L13" s="37">
        <v>1</v>
      </c>
      <c r="M13" s="38">
        <v>66.5</v>
      </c>
      <c r="N13" s="38">
        <f t="shared" si="2"/>
        <v>66.5</v>
      </c>
      <c r="O13" s="6"/>
      <c r="P13" s="5"/>
      <c r="Q13" s="5"/>
      <c r="R13" s="5"/>
      <c r="S13" s="5"/>
    </row>
    <row r="14" spans="1:19" x14ac:dyDescent="0.25">
      <c r="C14" s="10" t="s">
        <v>5</v>
      </c>
      <c r="D14" s="13"/>
      <c r="E14" s="12"/>
      <c r="F14" s="12">
        <f t="shared" si="0"/>
        <v>0</v>
      </c>
      <c r="G14" s="22" t="s">
        <v>30</v>
      </c>
      <c r="H14" s="23">
        <v>39</v>
      </c>
      <c r="I14" s="24">
        <v>34.6</v>
      </c>
      <c r="J14" s="25">
        <f t="shared" si="1"/>
        <v>1349.4</v>
      </c>
      <c r="K14" s="36" t="s">
        <v>5</v>
      </c>
      <c r="L14" s="37">
        <v>38</v>
      </c>
      <c r="M14" s="38">
        <v>21.5</v>
      </c>
      <c r="N14" s="38">
        <f t="shared" si="2"/>
        <v>817</v>
      </c>
      <c r="O14" s="6"/>
      <c r="P14" s="5"/>
      <c r="Q14" s="5"/>
      <c r="R14" s="5"/>
      <c r="S14" s="5"/>
    </row>
    <row r="15" spans="1:19" x14ac:dyDescent="0.25">
      <c r="C15" s="10" t="s">
        <v>6</v>
      </c>
      <c r="D15" s="13">
        <v>6</v>
      </c>
      <c r="E15" s="12">
        <v>36</v>
      </c>
      <c r="F15" s="12">
        <f t="shared" si="0"/>
        <v>216</v>
      </c>
      <c r="G15" s="22" t="s">
        <v>27</v>
      </c>
      <c r="H15" s="23">
        <v>6</v>
      </c>
      <c r="I15" s="24">
        <v>43</v>
      </c>
      <c r="J15" s="25">
        <f t="shared" si="1"/>
        <v>258</v>
      </c>
      <c r="K15" s="36" t="s">
        <v>36</v>
      </c>
      <c r="L15" s="37">
        <v>6</v>
      </c>
      <c r="M15" s="38">
        <v>41.5</v>
      </c>
      <c r="N15" s="38">
        <f t="shared" si="2"/>
        <v>249</v>
      </c>
      <c r="O15" s="6"/>
      <c r="P15" s="5"/>
      <c r="Q15" s="5"/>
      <c r="R15" s="5"/>
      <c r="S15" s="5"/>
    </row>
    <row r="16" spans="1:19" x14ac:dyDescent="0.25">
      <c r="C16" s="10" t="s">
        <v>7</v>
      </c>
      <c r="D16" s="13"/>
      <c r="E16" s="12"/>
      <c r="F16" s="12">
        <f t="shared" si="0"/>
        <v>0</v>
      </c>
      <c r="G16" s="22" t="s">
        <v>7</v>
      </c>
      <c r="H16" s="23">
        <v>154</v>
      </c>
      <c r="I16" s="24">
        <v>24</v>
      </c>
      <c r="J16" s="25">
        <f t="shared" si="1"/>
        <v>3696</v>
      </c>
      <c r="K16" s="36" t="s">
        <v>7</v>
      </c>
      <c r="L16" s="37">
        <v>154</v>
      </c>
      <c r="M16" s="38">
        <v>21.5</v>
      </c>
      <c r="N16" s="38">
        <f t="shared" si="2"/>
        <v>3311</v>
      </c>
      <c r="O16" s="6"/>
      <c r="P16" s="5"/>
      <c r="Q16" s="5"/>
      <c r="R16" s="5"/>
      <c r="S16" s="5"/>
    </row>
    <row r="17" spans="1:20" x14ac:dyDescent="0.25">
      <c r="C17" s="10" t="s">
        <v>22</v>
      </c>
      <c r="D17" s="13">
        <v>2</v>
      </c>
      <c r="E17" s="12">
        <v>10</v>
      </c>
      <c r="F17" s="12">
        <f t="shared" si="0"/>
        <v>20</v>
      </c>
      <c r="G17" s="22" t="s">
        <v>41</v>
      </c>
      <c r="H17" s="23">
        <v>12</v>
      </c>
      <c r="I17" s="24">
        <v>10</v>
      </c>
      <c r="J17" s="25">
        <f t="shared" si="1"/>
        <v>120</v>
      </c>
      <c r="K17" s="36" t="s">
        <v>37</v>
      </c>
      <c r="L17" s="37">
        <v>3</v>
      </c>
      <c r="M17" s="38">
        <v>12.5</v>
      </c>
      <c r="N17" s="38">
        <f t="shared" si="2"/>
        <v>37.5</v>
      </c>
      <c r="O17" s="6"/>
      <c r="P17" s="5"/>
      <c r="Q17" s="5"/>
      <c r="R17" s="5"/>
      <c r="S17" s="5"/>
    </row>
    <row r="18" spans="1:20" x14ac:dyDescent="0.25">
      <c r="C18" s="10" t="s">
        <v>23</v>
      </c>
      <c r="D18" s="13">
        <v>503</v>
      </c>
      <c r="E18" s="12">
        <v>27</v>
      </c>
      <c r="F18" s="12">
        <f t="shared" si="0"/>
        <v>13581</v>
      </c>
      <c r="G18" s="22"/>
      <c r="H18" s="23"/>
      <c r="I18" s="24"/>
      <c r="J18" s="25">
        <f t="shared" si="1"/>
        <v>0</v>
      </c>
      <c r="K18" s="36" t="s">
        <v>38</v>
      </c>
      <c r="L18" s="37">
        <v>3</v>
      </c>
      <c r="M18" s="38">
        <v>12.5</v>
      </c>
      <c r="N18" s="38">
        <f t="shared" si="2"/>
        <v>37.5</v>
      </c>
      <c r="O18" s="6"/>
      <c r="P18" s="5"/>
      <c r="Q18" s="5"/>
      <c r="R18" s="5"/>
      <c r="S18" s="5"/>
    </row>
    <row r="19" spans="1:20" x14ac:dyDescent="0.25">
      <c r="C19" s="10"/>
      <c r="D19" s="13"/>
      <c r="E19" s="12"/>
      <c r="F19" s="12"/>
      <c r="G19" s="22"/>
      <c r="H19" s="23"/>
      <c r="I19" s="24"/>
      <c r="J19" s="25"/>
      <c r="K19" s="36" t="s">
        <v>39</v>
      </c>
      <c r="L19" s="37">
        <v>3</v>
      </c>
      <c r="M19" s="38">
        <v>12.5</v>
      </c>
      <c r="N19" s="38">
        <f t="shared" si="2"/>
        <v>37.5</v>
      </c>
      <c r="O19" s="6"/>
      <c r="P19" s="5"/>
      <c r="Q19" s="5"/>
      <c r="R19" s="5"/>
      <c r="S19" s="5"/>
    </row>
    <row r="20" spans="1:20" x14ac:dyDescent="0.25">
      <c r="C20" s="10"/>
      <c r="D20" s="13"/>
      <c r="E20" s="12"/>
      <c r="F20" s="12"/>
      <c r="G20" s="22"/>
      <c r="H20" s="23"/>
      <c r="I20" s="24"/>
      <c r="J20" s="25"/>
      <c r="K20" s="36" t="s">
        <v>40</v>
      </c>
      <c r="L20" s="37">
        <v>3</v>
      </c>
      <c r="M20" s="38">
        <v>12.5</v>
      </c>
      <c r="N20" s="38">
        <f t="shared" si="2"/>
        <v>37.5</v>
      </c>
      <c r="O20" s="48"/>
      <c r="P20" s="5"/>
      <c r="Q20" s="5"/>
      <c r="R20" s="5"/>
      <c r="S20" s="5"/>
    </row>
    <row r="21" spans="1:20" x14ac:dyDescent="0.25">
      <c r="C21" s="14" t="s">
        <v>24</v>
      </c>
      <c r="D21" s="15">
        <f>SUM(D11:D18)</f>
        <v>512</v>
      </c>
      <c r="E21" s="16"/>
      <c r="F21" s="16">
        <f>SUM(F11:F18)</f>
        <v>13878</v>
      </c>
      <c r="G21" s="26"/>
      <c r="H21" s="45">
        <f>SUM(H12:H18)</f>
        <v>512</v>
      </c>
      <c r="I21" s="27"/>
      <c r="J21" s="28">
        <f>SUM(J11:J18)</f>
        <v>14453.4</v>
      </c>
      <c r="K21" s="39"/>
      <c r="L21" s="46">
        <f>SUM(L11:L20)</f>
        <v>514</v>
      </c>
      <c r="M21" s="40"/>
      <c r="N21" s="39">
        <f>SUM(N11:N20)</f>
        <v>11196</v>
      </c>
      <c r="O21" s="47"/>
    </row>
    <row r="22" spans="1:20" x14ac:dyDescent="0.25">
      <c r="C22" s="10"/>
      <c r="D22" s="10"/>
      <c r="E22" s="10"/>
      <c r="F22" s="10"/>
      <c r="G22" s="20"/>
      <c r="H22" s="20"/>
      <c r="I22" s="20"/>
      <c r="J22" s="20"/>
      <c r="K22" s="33"/>
      <c r="L22" s="33"/>
      <c r="M22" s="33"/>
      <c r="N22" s="33"/>
    </row>
    <row r="23" spans="1:20" x14ac:dyDescent="0.25">
      <c r="C23" s="10"/>
      <c r="D23" s="10"/>
      <c r="E23" s="10"/>
      <c r="F23" s="10"/>
      <c r="G23" s="20"/>
      <c r="H23" s="20"/>
      <c r="I23" s="20"/>
      <c r="J23" s="20"/>
      <c r="K23" s="41"/>
      <c r="L23" s="33"/>
      <c r="M23" s="33"/>
      <c r="N23" s="33"/>
    </row>
    <row r="24" spans="1:20" ht="15.75" thickBot="1" x14ac:dyDescent="0.3">
      <c r="A24" t="s">
        <v>42</v>
      </c>
      <c r="C24" s="10"/>
      <c r="D24" s="10"/>
      <c r="E24" s="10"/>
      <c r="F24" s="10">
        <v>0</v>
      </c>
      <c r="G24" s="20"/>
      <c r="H24" s="20"/>
      <c r="I24" s="29" t="s">
        <v>28</v>
      </c>
      <c r="J24" s="30">
        <v>500</v>
      </c>
      <c r="K24" s="42"/>
      <c r="L24" s="33"/>
      <c r="M24" s="33"/>
      <c r="N24" s="33">
        <v>0</v>
      </c>
    </row>
    <row r="25" spans="1:20" ht="15.75" thickBot="1" x14ac:dyDescent="0.3">
      <c r="A25" s="7" t="s">
        <v>24</v>
      </c>
      <c r="B25" s="8"/>
      <c r="C25" s="17"/>
      <c r="D25" s="17"/>
      <c r="E25" s="17"/>
      <c r="F25" s="18">
        <f>SUM(F21:F24)</f>
        <v>13878</v>
      </c>
      <c r="G25" s="31"/>
      <c r="H25" s="31"/>
      <c r="I25" s="31"/>
      <c r="J25" s="32">
        <f>SUM(J21:J24)</f>
        <v>14953.4</v>
      </c>
      <c r="K25" s="43"/>
      <c r="L25" s="43"/>
      <c r="M25" s="43"/>
      <c r="N25" s="44">
        <f>SUM(N21:N24)</f>
        <v>11196</v>
      </c>
      <c r="O25" s="47"/>
    </row>
    <row r="28" spans="1:20" x14ac:dyDescent="0.25">
      <c r="C28" t="s">
        <v>31</v>
      </c>
      <c r="E28" t="s">
        <v>33</v>
      </c>
      <c r="T28" s="4"/>
    </row>
    <row r="29" spans="1:20" x14ac:dyDescent="0.25">
      <c r="C29" t="s">
        <v>32</v>
      </c>
      <c r="E29" t="s">
        <v>33</v>
      </c>
      <c r="S29" s="4"/>
    </row>
    <row r="30" spans="1:20" x14ac:dyDescent="0.25">
      <c r="C30" t="s">
        <v>35</v>
      </c>
      <c r="E30" t="s">
        <v>34</v>
      </c>
      <c r="S30" s="4"/>
    </row>
    <row r="31" spans="1:20" x14ac:dyDescent="0.25">
      <c r="Q31" s="4"/>
    </row>
    <row r="32" spans="1:20" x14ac:dyDescent="0.25">
      <c r="A32" t="s">
        <v>45</v>
      </c>
      <c r="Q32" s="4"/>
    </row>
    <row r="33" spans="3:17" x14ac:dyDescent="0.25">
      <c r="C33" t="s">
        <v>46</v>
      </c>
      <c r="Q33" s="4"/>
    </row>
    <row r="34" spans="3:17" x14ac:dyDescent="0.25">
      <c r="C34" t="s">
        <v>47</v>
      </c>
      <c r="Q34" s="4"/>
    </row>
    <row r="35" spans="3:17" x14ac:dyDescent="0.25">
      <c r="Q35" s="4"/>
    </row>
    <row r="36" spans="3:17" x14ac:dyDescent="0.25">
      <c r="Q36" s="4"/>
    </row>
    <row r="37" spans="3:17" x14ac:dyDescent="0.25">
      <c r="Q37" s="4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Vahtera</dc:creator>
  <cp:lastModifiedBy>Jouko Käkönen</cp:lastModifiedBy>
  <cp:lastPrinted>2023-11-08T06:26:49Z</cp:lastPrinted>
  <dcterms:created xsi:type="dcterms:W3CDTF">2023-10-04T07:34:45Z</dcterms:created>
  <dcterms:modified xsi:type="dcterms:W3CDTF">2023-11-08T06:27:00Z</dcterms:modified>
</cp:coreProperties>
</file>